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kova\Desktop\ДОКУМЕНТЫ - Лыкова\Федеральная КОНТРАКТНАЯ  СИСТЕМА (ФКС)\Отчет об эффективности закупок\Отчет за 2023\Размещ на сайте\"/>
    </mc:Choice>
  </mc:AlternateContent>
  <bookViews>
    <workbookView xWindow="0" yWindow="0" windowWidth="24270" windowHeight="1188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</calcChain>
</file>

<file path=xl/sharedStrings.xml><?xml version="1.0" encoding="utf-8"?>
<sst xmlns="http://schemas.openxmlformats.org/spreadsheetml/2006/main" count="33" uniqueCount="33">
  <si>
    <t>Рейтинг оценки эффективности закупок товаров, работ, услуг, осуществленных Федеральным агентством по недропользованию и подведомственными ему организациями на основании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за 2023 год</t>
  </si>
  <si>
    <t>Место в рейтинге</t>
  </si>
  <si>
    <t>Наименование организации</t>
  </si>
  <si>
    <t>Общая оценка эффективности закупочной деятельности заказчика,% (Оит.)</t>
  </si>
  <si>
    <t>ФБУ "ТФГИ по СФО"</t>
  </si>
  <si>
    <t>ФБУ "ТФГИ по ПФО"</t>
  </si>
  <si>
    <t>Уралнедра</t>
  </si>
  <si>
    <t>Приволжскнедра</t>
  </si>
  <si>
    <t>ФБУ "ТФГИ по ЦФО"</t>
  </si>
  <si>
    <t>Сибнедра</t>
  </si>
  <si>
    <t>ФБУ "Музей Самоцветы"</t>
  </si>
  <si>
    <t>ФГБУ "ВИМС"</t>
  </si>
  <si>
    <t>ФБУ "ТФГИ по УФО"</t>
  </si>
  <si>
    <t>Якутнедра</t>
  </si>
  <si>
    <t>ФБУ "ТФГИ по ДФО"</t>
  </si>
  <si>
    <t>Роснедра</t>
  </si>
  <si>
    <t>ФГБУ "ИМГРЭ"</t>
  </si>
  <si>
    <t>ФГБУ "ВСЕГЕИ"</t>
  </si>
  <si>
    <t>Центрнедра</t>
  </si>
  <si>
    <t>Центрсибнедра</t>
  </si>
  <si>
    <t>Дальнедра</t>
  </si>
  <si>
    <t>Кавказнедра</t>
  </si>
  <si>
    <t>ФГКУ "Росгеолэкспертиза"</t>
  </si>
  <si>
    <t>ФГБУ "ЦНИГРИ"</t>
  </si>
  <si>
    <t>ФГБУ "ВНИИОкеангеология"</t>
  </si>
  <si>
    <t>ФГБУ "Гидроспецгеология"</t>
  </si>
  <si>
    <t>ФБУ "ГКЗ"</t>
  </si>
  <si>
    <t>ФГБУ "Росгеолфонд"</t>
  </si>
  <si>
    <t>ФБУ "ТФГИ по ЮФО"</t>
  </si>
  <si>
    <t>ФГБУ "ВНИГНИ"</t>
  </si>
  <si>
    <t>Югнедра</t>
  </si>
  <si>
    <t>ФБУ "ТФГИ по СЗФО"</t>
  </si>
  <si>
    <t>Севзапнедра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</si>
</sst>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ykova/Desktop/&#1044;&#1054;&#1050;&#1059;&#1052;&#1045;&#1053;&#1058;&#1067;%20-%20&#1051;&#1099;&#1082;&#1086;&#1074;&#1072;/&#1060;&#1077;&#1076;&#1077;&#1088;&#1072;&#1083;&#1100;&#1085;&#1072;&#1103;%20&#1050;&#1054;&#1053;&#1058;&#1056;&#1040;&#1050;&#1058;&#1053;&#1040;&#1071;%20%20&#1057;&#1048;&#1057;&#1058;&#1045;&#1052;&#1040;%20(&#1060;&#1050;&#1057;)/&#1054;&#1090;&#1095;&#1077;&#1090;%20&#1086;&#1073;%20&#1101;&#1092;&#1092;&#1077;&#1082;&#1090;&#1080;&#1074;&#1085;&#1086;&#1089;&#1090;&#1080;%20&#1079;&#1072;&#1082;&#1091;&#1087;&#1086;&#1082;/&#1054;&#1090;&#1095;&#1077;&#1090;%20&#1079;&#1072;%202023/&#1040;&#1085;&#1072;&#1083;&#1080;&#1079;%20&#1056;&#1043;&#1069;/&#1088;&#1077;&#1081;&#1090;&#1080;&#1085;&#1075;%20&#1101;&#1092;&#1092;.%20&#1079;&#1072;&#1082;&#1091;&#1087;&#1086;&#1082;%20&#1087;&#1086;%2044-&#1060;&#1047;%20&#1089;&#1088;&#1077;&#1076;&#1080;%20&#1074;&#1089;&#1077;&#1093;%20&#1086;&#1088;&#1075;&#1072;&#1085;&#1080;&#1079;&#1072;&#1094;&#1080;&#1081;%20&#1056;&#1086;&#1089;&#1085;&#1077;&#1076;&#1088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 44-ФЗ "/>
      <sheetName val="1. № 44-ФЗ рассчит данные"/>
      <sheetName val="1. Рейтинг эфф. закуп рассчит."/>
      <sheetName val="2. № 44-ФЗ представлен данные"/>
      <sheetName val="2. Рейтинг эфф. закуп пред "/>
      <sheetName val="Лист1"/>
    </sheetNames>
    <sheetDataSet>
      <sheetData sheetId="0"/>
      <sheetData sheetId="1">
        <row r="3">
          <cell r="C3" t="str">
            <v>Роснедра</v>
          </cell>
          <cell r="D3" t="str">
            <v>Дальнедра</v>
          </cell>
          <cell r="E3" t="str">
            <v>Кавказнедра</v>
          </cell>
          <cell r="F3" t="str">
            <v>Приволжскнедра</v>
          </cell>
          <cell r="G3" t="str">
            <v>Сибнедра</v>
          </cell>
          <cell r="H3" t="str">
            <v>Севзапнедра</v>
          </cell>
          <cell r="I3" t="str">
            <v>Уралнедра</v>
          </cell>
          <cell r="J3" t="str">
            <v>Центрсибнедра</v>
          </cell>
          <cell r="K3" t="str">
            <v>Центрнедра</v>
          </cell>
          <cell r="L3" t="str">
            <v>Югнедра</v>
          </cell>
          <cell r="M3" t="str">
            <v>Якутнедра</v>
          </cell>
          <cell r="N3" t="str">
            <v>ФБУ "ТФГИ по ДФО"</v>
          </cell>
          <cell r="O3" t="str">
            <v>ФБУ "ТФГИ по ПФО"</v>
          </cell>
          <cell r="P3" t="str">
            <v>ФБУ "ТФГИ по СФО"</v>
          </cell>
          <cell r="Q3" t="str">
            <v>ФБУ "ТФГИ по СЗФО"</v>
          </cell>
          <cell r="R3" t="str">
            <v>ФБУ "ТФГИ по УФО"</v>
          </cell>
          <cell r="S3" t="str">
            <v>ФБУ "ТФГИ по ЦФО"</v>
          </cell>
          <cell r="T3" t="str">
            <v>ФБУ "ТФГИ по ЮФО"</v>
          </cell>
          <cell r="U3" t="str">
            <v>ФБУ "ГКЗ"</v>
          </cell>
          <cell r="V3" t="str">
            <v>ФБУ "Музей Самоцветы"</v>
          </cell>
          <cell r="W3" t="str">
            <v>ФГБУ "ВИМС"</v>
          </cell>
          <cell r="X3" t="str">
            <v>ФГБУ "ВНИГНИ"</v>
          </cell>
          <cell r="Y3" t="str">
            <v>ФГБУ "ВНИИОкеангеология"</v>
          </cell>
          <cell r="Z3" t="str">
            <v>ФГБУ "ВСЕГЕИ"</v>
          </cell>
          <cell r="AA3" t="str">
            <v>ФГБУ "Гидроспецгеология"</v>
          </cell>
          <cell r="AB3" t="str">
            <v>ФГБУ "ИМГРЭ"</v>
          </cell>
          <cell r="AC3" t="str">
            <v>ФГБУ "Росгеолфонд"</v>
          </cell>
          <cell r="AD3" t="str">
            <v>ФГБУ "ЦНИГРИ"</v>
          </cell>
          <cell r="AE3" t="str">
            <v>ФГКУ "Росгеолэкспертиза"</v>
          </cell>
        </row>
        <row r="4">
          <cell r="C4" t="str">
            <v>Рассчитанные данные</v>
          </cell>
          <cell r="D4" t="str">
            <v>Рассчитанные данные</v>
          </cell>
          <cell r="E4" t="str">
            <v>Рассчитанные данные</v>
          </cell>
          <cell r="F4" t="str">
            <v>Рассчитанные данные</v>
          </cell>
          <cell r="G4" t="str">
            <v>Рассчитанные данные</v>
          </cell>
          <cell r="H4" t="str">
            <v>Рассчитанные данные</v>
          </cell>
          <cell r="I4" t="str">
            <v>Рассчитанные данные</v>
          </cell>
          <cell r="J4" t="str">
            <v>Рассчитанные данные</v>
          </cell>
          <cell r="K4" t="str">
            <v>Рассчитанные данные</v>
          </cell>
          <cell r="L4" t="str">
            <v>Рассчитанные данные</v>
          </cell>
          <cell r="M4" t="str">
            <v>Рассчитанные данные</v>
          </cell>
          <cell r="N4" t="str">
            <v>Рассчитанные данные</v>
          </cell>
          <cell r="O4" t="str">
            <v>Рассчитанные данные</v>
          </cell>
          <cell r="P4" t="str">
            <v>Рассчитанные данные</v>
          </cell>
          <cell r="Q4" t="str">
            <v>Рассчитанные данные</v>
          </cell>
          <cell r="R4" t="str">
            <v>Рассчитанные данные</v>
          </cell>
          <cell r="S4" t="str">
            <v>Рассчитанные данные</v>
          </cell>
          <cell r="T4" t="str">
            <v>Рассчитанные данные</v>
          </cell>
          <cell r="U4" t="str">
            <v>Рассчитанные данные</v>
          </cell>
          <cell r="V4" t="str">
            <v>Рассчитанные данные</v>
          </cell>
          <cell r="W4" t="str">
            <v>Рассчитанные данные</v>
          </cell>
          <cell r="X4" t="str">
            <v>Рассчитанные данные</v>
          </cell>
          <cell r="Y4" t="str">
            <v>Рассчитанные данные</v>
          </cell>
          <cell r="Z4" t="str">
            <v>Рассчитанные данные</v>
          </cell>
          <cell r="AA4" t="str">
            <v>Рассчитанные данные</v>
          </cell>
          <cell r="AB4" t="str">
            <v>Рассчитанные данные</v>
          </cell>
          <cell r="AC4" t="str">
            <v>Рассчитанные данные</v>
          </cell>
          <cell r="AD4" t="str">
            <v>Рассчитанные данные</v>
          </cell>
          <cell r="AE4" t="str">
            <v>Рассчитанные данные</v>
          </cell>
        </row>
        <row r="5">
          <cell r="C5">
            <v>0.97087849601634657</v>
          </cell>
          <cell r="D5">
            <v>0.99890000000000001</v>
          </cell>
          <cell r="E5">
            <v>0.98075741226300794</v>
          </cell>
          <cell r="F5">
            <v>0.99668784091640683</v>
          </cell>
          <cell r="G5">
            <v>0.98329999999999995</v>
          </cell>
          <cell r="H5">
            <v>0.99843211296457102</v>
          </cell>
          <cell r="I5">
            <v>0.99719999999999998</v>
          </cell>
          <cell r="J5">
            <v>0.99854568450612824</v>
          </cell>
          <cell r="K5">
            <v>0.99660000000000004</v>
          </cell>
          <cell r="L5">
            <v>0.99780000000000002</v>
          </cell>
          <cell r="M5">
            <v>0.99990000000000001</v>
          </cell>
          <cell r="N5">
            <v>0.85557581737449906</v>
          </cell>
          <cell r="O5">
            <v>0.99850000000000005</v>
          </cell>
          <cell r="P5">
            <v>1</v>
          </cell>
          <cell r="Q5">
            <v>1</v>
          </cell>
          <cell r="R5">
            <v>1</v>
          </cell>
          <cell r="S5">
            <v>0.99329999999999996</v>
          </cell>
          <cell r="T5">
            <v>1</v>
          </cell>
          <cell r="U5">
            <v>0.84330000000000005</v>
          </cell>
          <cell r="V5">
            <v>0.97919999999999996</v>
          </cell>
          <cell r="W5">
            <v>0.99150000000000005</v>
          </cell>
          <cell r="X5">
            <v>0.83264565365248477</v>
          </cell>
          <cell r="Y5">
            <v>1</v>
          </cell>
          <cell r="Z5">
            <v>1</v>
          </cell>
          <cell r="AA5">
            <v>0.92410000000000003</v>
          </cell>
          <cell r="AB5">
            <v>0.99570254667233349</v>
          </cell>
          <cell r="AC5">
            <v>0.8673447142850772</v>
          </cell>
          <cell r="AD5">
            <v>0.96055525293770161</v>
          </cell>
          <cell r="AE5">
            <v>0.98599999999999999</v>
          </cell>
        </row>
        <row r="6">
          <cell r="C6">
            <v>380189874.35000002</v>
          </cell>
          <cell r="D6">
            <v>2034163770.6500001</v>
          </cell>
          <cell r="E6">
            <v>1661042237.8399999</v>
          </cell>
          <cell r="F6">
            <v>211522305.28</v>
          </cell>
          <cell r="G6">
            <v>308808484.00999999</v>
          </cell>
          <cell r="H6">
            <v>1857880409.05</v>
          </cell>
          <cell r="I6">
            <v>378687619.66000003</v>
          </cell>
          <cell r="J6">
            <v>710499513.63</v>
          </cell>
          <cell r="K6">
            <v>176518231</v>
          </cell>
          <cell r="L6">
            <v>71460059.450000003</v>
          </cell>
          <cell r="M6">
            <v>594249127.62</v>
          </cell>
          <cell r="N6">
            <v>82189555</v>
          </cell>
          <cell r="O6">
            <v>30994724.030000001</v>
          </cell>
          <cell r="P6">
            <v>52815767.369999997</v>
          </cell>
          <cell r="Q6">
            <v>13771240.93</v>
          </cell>
          <cell r="R6">
            <v>32852218.890000001</v>
          </cell>
          <cell r="S6">
            <v>45387162.329999998</v>
          </cell>
          <cell r="T6">
            <v>19014431.300000001</v>
          </cell>
          <cell r="U6">
            <v>53198884</v>
          </cell>
          <cell r="V6">
            <v>12149538</v>
          </cell>
          <cell r="W6">
            <v>687850803.14999998</v>
          </cell>
          <cell r="X6">
            <v>8420292854.0600004</v>
          </cell>
          <cell r="Y6">
            <v>780906596.36000001</v>
          </cell>
          <cell r="Z6">
            <v>1836415345.3599999</v>
          </cell>
          <cell r="AA6">
            <v>337460676.68000001</v>
          </cell>
          <cell r="AB6">
            <v>189439426.28</v>
          </cell>
          <cell r="AC6">
            <v>195403955.15000001</v>
          </cell>
          <cell r="AD6">
            <v>218737610.75999999</v>
          </cell>
          <cell r="AE6">
            <v>187213800</v>
          </cell>
        </row>
        <row r="7">
          <cell r="C7">
            <v>391593671</v>
          </cell>
          <cell r="D7">
            <v>2036489026.8099999</v>
          </cell>
          <cell r="E7">
            <v>1693632102.1600001</v>
          </cell>
          <cell r="F7">
            <v>212225229</v>
          </cell>
          <cell r="G7">
            <v>314053729</v>
          </cell>
          <cell r="H7">
            <v>1860797930</v>
          </cell>
          <cell r="I7">
            <v>379757032</v>
          </cell>
          <cell r="J7">
            <v>711534309</v>
          </cell>
          <cell r="K7">
            <v>177123520</v>
          </cell>
          <cell r="L7">
            <v>71613432</v>
          </cell>
          <cell r="M7">
            <v>594295621</v>
          </cell>
          <cell r="N7">
            <v>96063438.599999994</v>
          </cell>
          <cell r="O7">
            <v>31042559.07</v>
          </cell>
          <cell r="P7">
            <v>52815767.369999997</v>
          </cell>
          <cell r="Q7">
            <v>13771240.93</v>
          </cell>
          <cell r="R7">
            <v>32852218.890000001</v>
          </cell>
          <cell r="S7">
            <v>45692834.240000002</v>
          </cell>
          <cell r="T7">
            <v>19014431.300000001</v>
          </cell>
          <cell r="U7">
            <v>63081874</v>
          </cell>
          <cell r="V7">
            <v>12407017</v>
          </cell>
          <cell r="W7">
            <v>693771036.05999994</v>
          </cell>
          <cell r="X7">
            <v>10112696580.02</v>
          </cell>
          <cell r="Y7">
            <v>780906596.36000001</v>
          </cell>
          <cell r="Z7">
            <v>1836415345.3599999</v>
          </cell>
          <cell r="AA7">
            <v>365174618.75</v>
          </cell>
          <cell r="AB7">
            <v>190257047.06</v>
          </cell>
          <cell r="AC7">
            <v>225289843.74000001</v>
          </cell>
          <cell r="AD7">
            <v>227719967.27000001</v>
          </cell>
          <cell r="AE7">
            <v>189877700</v>
          </cell>
        </row>
        <row r="8">
          <cell r="C8">
            <v>0.8615355010320338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0</v>
          </cell>
          <cell r="I8">
            <v>1</v>
          </cell>
          <cell r="J8">
            <v>1</v>
          </cell>
          <cell r="K8">
            <v>1</v>
          </cell>
          <cell r="L8">
            <v>0.95499999999999996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0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0.315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</row>
        <row r="9">
          <cell r="C9">
            <v>1.7230710020640676E-2</v>
          </cell>
          <cell r="D9">
            <v>2.5968077173471622E-2</v>
          </cell>
          <cell r="E9">
            <v>7.8778806154909106E-2</v>
          </cell>
          <cell r="F9">
            <v>3.6215701577744647E-2</v>
          </cell>
          <cell r="G9">
            <v>0.50806923866434106</v>
          </cell>
          <cell r="H9">
            <v>0</v>
          </cell>
          <cell r="I9">
            <v>2.8314756112318703E-2</v>
          </cell>
          <cell r="J9">
            <v>3.9853356314943335E-2</v>
          </cell>
          <cell r="K9">
            <v>5.28E-2</v>
          </cell>
          <cell r="L9">
            <v>1.9099999999999999E-2</v>
          </cell>
          <cell r="M9">
            <v>0.16715978645674803</v>
          </cell>
          <cell r="N9">
            <v>0.26742987569047633</v>
          </cell>
          <cell r="O9">
            <v>0.17229999999999998</v>
          </cell>
          <cell r="P9">
            <v>0.20494219606266686</v>
          </cell>
          <cell r="Q9">
            <v>0.40042507109468439</v>
          </cell>
          <cell r="R9">
            <v>0.1233592960635249</v>
          </cell>
          <cell r="S9">
            <v>0.33675762829800243</v>
          </cell>
          <cell r="T9">
            <v>0</v>
          </cell>
          <cell r="U9">
            <v>0.29475867075426143</v>
          </cell>
          <cell r="V9">
            <v>0.45853096757822415</v>
          </cell>
          <cell r="W9">
            <v>7.1005936532448147E-2</v>
          </cell>
          <cell r="X9">
            <v>0.34091214808457831</v>
          </cell>
          <cell r="Y9">
            <v>6.3E-3</v>
          </cell>
          <cell r="Z9">
            <v>0.18125650972073967</v>
          </cell>
          <cell r="AA9">
            <v>0.22375554135980011</v>
          </cell>
          <cell r="AB9">
            <v>7.8077731715075024E-2</v>
          </cell>
          <cell r="AC9">
            <v>0.11183521109158547</v>
          </cell>
          <cell r="AD9">
            <v>0.11651924114047146</v>
          </cell>
          <cell r="AE9">
            <v>0.12414635706582142</v>
          </cell>
        </row>
        <row r="10">
          <cell r="C10">
            <v>2033445.46</v>
          </cell>
          <cell r="D10">
            <v>21515252.82</v>
          </cell>
          <cell r="E10">
            <v>51993500</v>
          </cell>
          <cell r="F10">
            <v>6587006</v>
          </cell>
          <cell r="G10">
            <v>12910080</v>
          </cell>
          <cell r="H10">
            <v>0</v>
          </cell>
          <cell r="I10">
            <v>10391381.17</v>
          </cell>
          <cell r="J10">
            <v>2573985.5499999998</v>
          </cell>
          <cell r="K10">
            <v>9198510</v>
          </cell>
          <cell r="L10">
            <v>965148.36</v>
          </cell>
          <cell r="M10">
            <v>4046835</v>
          </cell>
          <cell r="N10">
            <v>5868825</v>
          </cell>
          <cell r="O10">
            <v>1059035.92</v>
          </cell>
          <cell r="P10">
            <v>325372.68</v>
          </cell>
          <cell r="Q10">
            <v>209706.63</v>
          </cell>
          <cell r="R10">
            <v>140187.5</v>
          </cell>
          <cell r="S10">
            <v>7050736.3899999997</v>
          </cell>
          <cell r="T10">
            <v>0</v>
          </cell>
          <cell r="U10">
            <v>9882990</v>
          </cell>
          <cell r="V10">
            <v>916149</v>
          </cell>
          <cell r="W10">
            <v>14535252</v>
          </cell>
          <cell r="X10">
            <v>3430190799.3400002</v>
          </cell>
          <cell r="Y10">
            <v>4788555.6500000004</v>
          </cell>
          <cell r="Z10">
            <v>88440137.870000005</v>
          </cell>
          <cell r="AA10">
            <v>26909286.399999999</v>
          </cell>
          <cell r="AB10">
            <v>20047244.600000001</v>
          </cell>
          <cell r="AC10">
            <v>8816958.2699999996</v>
          </cell>
          <cell r="AD10">
            <v>17386741.91</v>
          </cell>
          <cell r="AE10">
            <v>12928947</v>
          </cell>
        </row>
        <row r="11">
          <cell r="C11">
            <v>118012865.26000001</v>
          </cell>
          <cell r="D11">
            <v>828526990.13</v>
          </cell>
          <cell r="E11">
            <v>659993500</v>
          </cell>
          <cell r="F11">
            <v>181882601</v>
          </cell>
          <cell r="G11">
            <v>25410080</v>
          </cell>
          <cell r="H11">
            <v>60999999.710000001</v>
          </cell>
          <cell r="I11">
            <v>366995256.06999999</v>
          </cell>
          <cell r="J11">
            <v>64424763.960000001</v>
          </cell>
          <cell r="K11">
            <v>174058215</v>
          </cell>
          <cell r="L11">
            <v>50447205.189999998</v>
          </cell>
          <cell r="M11">
            <v>24209381.25</v>
          </cell>
          <cell r="N11">
            <v>21945285.600000001</v>
          </cell>
          <cell r="O11">
            <v>6148729.3399999999</v>
          </cell>
          <cell r="P11">
            <v>1587631.47</v>
          </cell>
          <cell r="Q11">
            <v>523710.04</v>
          </cell>
          <cell r="R11">
            <v>1136416.18</v>
          </cell>
          <cell r="S11">
            <v>20937124.5</v>
          </cell>
          <cell r="T11">
            <v>0</v>
          </cell>
          <cell r="U11">
            <v>33529090</v>
          </cell>
          <cell r="V11">
            <v>1998009</v>
          </cell>
          <cell r="W11">
            <v>204704743.15000001</v>
          </cell>
          <cell r="X11">
            <v>10061802780.02</v>
          </cell>
          <cell r="Y11">
            <v>757801586.94000006</v>
          </cell>
          <cell r="Z11">
            <v>487928063.97000003</v>
          </cell>
          <cell r="AA11">
            <v>120261988.76000001</v>
          </cell>
          <cell r="AB11">
            <v>256760079.47</v>
          </cell>
          <cell r="AC11">
            <v>78838839.609999999</v>
          </cell>
          <cell r="AD11">
            <v>149217775.02000001</v>
          </cell>
          <cell r="AE11">
            <v>104142782</v>
          </cell>
        </row>
        <row r="12">
          <cell r="C12">
            <v>0.02</v>
          </cell>
          <cell r="D12">
            <v>0.02</v>
          </cell>
          <cell r="E12">
            <v>0.02</v>
          </cell>
          <cell r="F12">
            <v>0.02</v>
          </cell>
          <cell r="G12">
            <v>0.02</v>
          </cell>
          <cell r="H12">
            <v>0.02</v>
          </cell>
          <cell r="I12">
            <v>0.02</v>
          </cell>
          <cell r="J12">
            <v>0.02</v>
          </cell>
          <cell r="K12">
            <v>0.02</v>
          </cell>
          <cell r="L12">
            <v>0.02</v>
          </cell>
          <cell r="M12">
            <v>0.02</v>
          </cell>
          <cell r="N12">
            <v>0.02</v>
          </cell>
          <cell r="O12">
            <v>0.02</v>
          </cell>
          <cell r="P12">
            <v>0.02</v>
          </cell>
          <cell r="Q12">
            <v>0.02</v>
          </cell>
          <cell r="R12">
            <v>0.02</v>
          </cell>
          <cell r="S12">
            <v>0.02</v>
          </cell>
          <cell r="T12">
            <v>0.02</v>
          </cell>
          <cell r="U12">
            <v>0.02</v>
          </cell>
          <cell r="V12">
            <v>0.02</v>
          </cell>
          <cell r="W12">
            <v>0.02</v>
          </cell>
          <cell r="X12">
            <v>0.02</v>
          </cell>
          <cell r="Y12">
            <v>0.02</v>
          </cell>
          <cell r="Z12">
            <v>0.02</v>
          </cell>
          <cell r="AA12">
            <v>0.02</v>
          </cell>
          <cell r="AB12">
            <v>0.02</v>
          </cell>
          <cell r="AC12">
            <v>0.02</v>
          </cell>
          <cell r="AD12">
            <v>0.02</v>
          </cell>
          <cell r="AE12">
            <v>0.02</v>
          </cell>
        </row>
        <row r="13"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0.88888888888888884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0.95652173913043481</v>
          </cell>
          <cell r="X13">
            <v>1</v>
          </cell>
          <cell r="Y13">
            <v>1</v>
          </cell>
          <cell r="Z13">
            <v>0.93688362919132151</v>
          </cell>
          <cell r="AA13">
            <v>1</v>
          </cell>
          <cell r="AB13">
            <v>0.9285714285714286</v>
          </cell>
          <cell r="AC13">
            <v>0.93975903614457834</v>
          </cell>
          <cell r="AD13">
            <v>0.8666666666666667</v>
          </cell>
          <cell r="AE13">
            <v>1</v>
          </cell>
        </row>
        <row r="14">
          <cell r="C14">
            <v>34</v>
          </cell>
          <cell r="D14">
            <v>18</v>
          </cell>
          <cell r="E14">
            <v>2</v>
          </cell>
          <cell r="F14">
            <v>8</v>
          </cell>
          <cell r="G14">
            <v>1</v>
          </cell>
          <cell r="H14">
            <v>2</v>
          </cell>
          <cell r="I14">
            <v>10</v>
          </cell>
          <cell r="J14">
            <v>11</v>
          </cell>
          <cell r="K14">
            <v>5</v>
          </cell>
          <cell r="L14">
            <v>14</v>
          </cell>
          <cell r="M14">
            <v>8</v>
          </cell>
          <cell r="N14">
            <v>30</v>
          </cell>
          <cell r="O14">
            <v>12</v>
          </cell>
          <cell r="P14">
            <v>4</v>
          </cell>
          <cell r="Q14">
            <v>2</v>
          </cell>
          <cell r="R14">
            <v>8</v>
          </cell>
          <cell r="S14">
            <v>6</v>
          </cell>
          <cell r="T14">
            <v>0</v>
          </cell>
          <cell r="U14">
            <v>36</v>
          </cell>
          <cell r="V14">
            <v>1</v>
          </cell>
          <cell r="W14">
            <v>66</v>
          </cell>
          <cell r="X14">
            <v>183</v>
          </cell>
          <cell r="Y14">
            <v>87</v>
          </cell>
          <cell r="Z14">
            <v>475</v>
          </cell>
          <cell r="AA14">
            <v>285</v>
          </cell>
          <cell r="AB14">
            <v>78</v>
          </cell>
          <cell r="AC14">
            <v>78</v>
          </cell>
          <cell r="AD14">
            <v>117</v>
          </cell>
          <cell r="AE14">
            <v>450</v>
          </cell>
        </row>
        <row r="15">
          <cell r="C15">
            <v>34</v>
          </cell>
          <cell r="D15">
            <v>18</v>
          </cell>
          <cell r="E15">
            <v>2</v>
          </cell>
          <cell r="F15">
            <v>8</v>
          </cell>
          <cell r="G15">
            <v>1</v>
          </cell>
          <cell r="H15">
            <v>2</v>
          </cell>
          <cell r="I15">
            <v>10</v>
          </cell>
          <cell r="J15">
            <v>11</v>
          </cell>
          <cell r="K15">
            <v>5</v>
          </cell>
          <cell r="L15">
            <v>14</v>
          </cell>
          <cell r="M15">
            <v>8</v>
          </cell>
          <cell r="N15">
            <v>30</v>
          </cell>
          <cell r="O15">
            <v>12</v>
          </cell>
          <cell r="P15">
            <v>4</v>
          </cell>
          <cell r="Q15">
            <v>2</v>
          </cell>
          <cell r="R15">
            <v>9</v>
          </cell>
          <cell r="S15">
            <v>6</v>
          </cell>
          <cell r="T15">
            <v>0</v>
          </cell>
          <cell r="U15">
            <v>36</v>
          </cell>
          <cell r="V15">
            <v>1</v>
          </cell>
          <cell r="W15">
            <v>69</v>
          </cell>
          <cell r="X15">
            <v>183</v>
          </cell>
          <cell r="Y15">
            <v>87</v>
          </cell>
          <cell r="Z15">
            <v>507</v>
          </cell>
          <cell r="AA15">
            <v>285</v>
          </cell>
          <cell r="AB15">
            <v>84</v>
          </cell>
          <cell r="AC15">
            <v>83</v>
          </cell>
          <cell r="AD15">
            <v>135</v>
          </cell>
          <cell r="AE15">
            <v>450</v>
          </cell>
        </row>
        <row r="16">
          <cell r="C16">
            <v>1</v>
          </cell>
          <cell r="D16">
            <v>0.60872666514696494</v>
          </cell>
          <cell r="E16">
            <v>0.96550992953230519</v>
          </cell>
          <cell r="F16">
            <v>1</v>
          </cell>
          <cell r="G16">
            <v>1</v>
          </cell>
          <cell r="H16">
            <v>0.41819558661572098</v>
          </cell>
          <cell r="I16">
            <v>1</v>
          </cell>
          <cell r="J16">
            <v>0.69852922560819231</v>
          </cell>
          <cell r="K16">
            <v>0.74847889363584597</v>
          </cell>
          <cell r="L16">
            <v>0.71650000000000003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0.37980891719745224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</row>
        <row r="17">
          <cell r="C17">
            <v>62280169.539999999</v>
          </cell>
          <cell r="D17">
            <v>126086617.92</v>
          </cell>
          <cell r="E17">
            <v>316086948.23000002</v>
          </cell>
          <cell r="F17">
            <v>46350754.640000001</v>
          </cell>
          <cell r="G17">
            <v>54623449.350000001</v>
          </cell>
          <cell r="H17">
            <v>192861729.16999999</v>
          </cell>
          <cell r="I17">
            <v>105618349</v>
          </cell>
          <cell r="J17">
            <v>120734075.90000001</v>
          </cell>
          <cell r="K17">
            <v>33030042</v>
          </cell>
          <cell r="L17">
            <v>10420408.359999999</v>
          </cell>
          <cell r="M17">
            <v>57867938.869999997</v>
          </cell>
          <cell r="N17">
            <v>6438931.7599999998</v>
          </cell>
          <cell r="O17">
            <v>4152556.05</v>
          </cell>
          <cell r="P17">
            <v>1731397</v>
          </cell>
          <cell r="Q17">
            <v>119260</v>
          </cell>
          <cell r="R17">
            <v>740422.02</v>
          </cell>
          <cell r="S17">
            <v>13887843.76</v>
          </cell>
          <cell r="T17">
            <v>0</v>
          </cell>
          <cell r="U17">
            <v>19399750</v>
          </cell>
          <cell r="V17">
            <v>1079227.2</v>
          </cell>
          <cell r="W17">
            <v>192304762.93000001</v>
          </cell>
          <cell r="X17">
            <v>2270477426.5599999</v>
          </cell>
          <cell r="Y17">
            <v>66786369.729999997</v>
          </cell>
          <cell r="Z17">
            <v>316273592.75999999</v>
          </cell>
          <cell r="AA17">
            <v>96116575.829999998</v>
          </cell>
          <cell r="AB17">
            <v>64269142.060000002</v>
          </cell>
          <cell r="AC17">
            <v>61519987.640000001</v>
          </cell>
          <cell r="AD17">
            <v>124329584.91</v>
          </cell>
          <cell r="AE17">
            <v>93345517</v>
          </cell>
        </row>
        <row r="18">
          <cell r="C18">
            <v>29523944.41</v>
          </cell>
          <cell r="D18">
            <v>207131747.53</v>
          </cell>
          <cell r="E18">
            <v>327378247.04000002</v>
          </cell>
          <cell r="F18">
            <v>45470650.25</v>
          </cell>
          <cell r="G18">
            <v>29702500</v>
          </cell>
          <cell r="H18">
            <v>461175907.5</v>
          </cell>
          <cell r="I18">
            <v>91748814.019999996</v>
          </cell>
          <cell r="J18">
            <v>172840407.34999999</v>
          </cell>
          <cell r="K18">
            <v>44129557</v>
          </cell>
          <cell r="L18">
            <v>14541487.300000001</v>
          </cell>
          <cell r="M18">
            <v>6052345.3099999996</v>
          </cell>
          <cell r="N18">
            <v>3468470.9</v>
          </cell>
          <cell r="O18">
            <v>1287543.56</v>
          </cell>
          <cell r="P18">
            <v>432849.25</v>
          </cell>
          <cell r="Q18">
            <v>314000</v>
          </cell>
          <cell r="R18">
            <v>284104.05</v>
          </cell>
          <cell r="S18">
            <v>3471960.94</v>
          </cell>
          <cell r="T18">
            <v>0</v>
          </cell>
          <cell r="U18">
            <v>8382272</v>
          </cell>
          <cell r="V18">
            <v>266806.8</v>
          </cell>
          <cell r="W18">
            <v>51176185.789999999</v>
          </cell>
          <cell r="X18">
            <v>2084134524.27</v>
          </cell>
          <cell r="Y18">
            <v>16704023.57</v>
          </cell>
          <cell r="Z18">
            <v>163643494.59999999</v>
          </cell>
          <cell r="AA18">
            <v>45334058.590000004</v>
          </cell>
          <cell r="AB18">
            <v>19453632.399999999</v>
          </cell>
          <cell r="AC18">
            <v>24881016.43</v>
          </cell>
          <cell r="AD18">
            <v>48395116.649999999</v>
          </cell>
          <cell r="AE18">
            <v>26035695</v>
          </cell>
        </row>
        <row r="19">
          <cell r="C19" t="str">
            <v>100%</v>
          </cell>
          <cell r="D19" t="str">
            <v>100%</v>
          </cell>
          <cell r="E19" t="str">
            <v>100%</v>
          </cell>
          <cell r="F19" t="str">
            <v>100%</v>
          </cell>
          <cell r="G19" t="str">
            <v>100%</v>
          </cell>
          <cell r="H19" t="str">
            <v>100%</v>
          </cell>
          <cell r="I19" t="str">
            <v>100%</v>
          </cell>
          <cell r="J19" t="str">
            <v>100%</v>
          </cell>
          <cell r="K19" t="str">
            <v>100%</v>
          </cell>
          <cell r="L19">
            <v>0</v>
          </cell>
          <cell r="M19" t="str">
            <v>100%</v>
          </cell>
          <cell r="N19" t="str">
            <v>100%</v>
          </cell>
          <cell r="O19" t="str">
            <v>100%</v>
          </cell>
          <cell r="P19" t="str">
            <v>100%</v>
          </cell>
          <cell r="Q19">
            <v>0.251772238260764</v>
          </cell>
          <cell r="R19" t="str">
            <v>100%</v>
          </cell>
          <cell r="S19" t="str">
            <v>100%</v>
          </cell>
          <cell r="T19">
            <v>0.96878744077417211</v>
          </cell>
          <cell r="U19">
            <v>0.36481797384890446</v>
          </cell>
          <cell r="V19" t="str">
            <v>100%</v>
          </cell>
          <cell r="W19" t="str">
            <v>100%</v>
          </cell>
          <cell r="X19" t="str">
            <v>0%</v>
          </cell>
          <cell r="Y19" t="str">
            <v>100%</v>
          </cell>
          <cell r="Z19">
            <v>0.83810361250000076</v>
          </cell>
          <cell r="AA19">
            <v>0.34057989957981194</v>
          </cell>
          <cell r="AB19" t="str">
            <v>100%</v>
          </cell>
          <cell r="AC19">
            <v>0.22607990697764924</v>
          </cell>
          <cell r="AD19">
            <v>0.55500657012434096</v>
          </cell>
          <cell r="AE19">
            <v>0.44342489929043805</v>
          </cell>
        </row>
        <row r="20">
          <cell r="C20">
            <v>35243430.390000001</v>
          </cell>
          <cell r="D20">
            <v>45000000</v>
          </cell>
          <cell r="E20">
            <v>152426889.19800001</v>
          </cell>
          <cell r="F20">
            <v>25306575.300000001</v>
          </cell>
          <cell r="G20">
            <v>28264835.609999999</v>
          </cell>
          <cell r="H20">
            <v>45000000</v>
          </cell>
          <cell r="I20">
            <v>45000000</v>
          </cell>
          <cell r="J20">
            <v>64380878.100000001</v>
          </cell>
          <cell r="K20">
            <v>15886640.700000001</v>
          </cell>
          <cell r="L20">
            <v>6445208.8799999999</v>
          </cell>
          <cell r="M20">
            <v>45000000</v>
          </cell>
          <cell r="N20">
            <v>61109414.208000004</v>
          </cell>
          <cell r="O20">
            <v>13969151.577</v>
          </cell>
          <cell r="P20">
            <v>28279480.959000003</v>
          </cell>
          <cell r="Q20">
            <v>7400470.0949999997</v>
          </cell>
          <cell r="R20">
            <v>17740198.197000001</v>
          </cell>
          <cell r="S20">
            <v>24674130.486000001</v>
          </cell>
          <cell r="T20">
            <v>10356494.085000001</v>
          </cell>
          <cell r="U20">
            <v>5677368.2999999998</v>
          </cell>
          <cell r="V20">
            <v>5583158.1000000006</v>
          </cell>
          <cell r="W20">
            <v>45000000</v>
          </cell>
          <cell r="X20">
            <v>45000000</v>
          </cell>
          <cell r="Y20">
            <v>72000000</v>
          </cell>
          <cell r="Z20">
            <v>72000000</v>
          </cell>
          <cell r="AA20">
            <v>32865715.692000002</v>
          </cell>
          <cell r="AB20">
            <v>17049548.366999999</v>
          </cell>
          <cell r="AC20">
            <v>47276085.932999998</v>
          </cell>
          <cell r="AD20">
            <v>20494797.057</v>
          </cell>
          <cell r="AE20">
            <v>17088993</v>
          </cell>
        </row>
        <row r="21">
          <cell r="C21">
            <v>17448424.309999999</v>
          </cell>
          <cell r="D21">
            <v>7786060.4400000004</v>
          </cell>
          <cell r="E21">
            <v>9293017.8000000007</v>
          </cell>
          <cell r="F21">
            <v>19424817</v>
          </cell>
          <cell r="G21">
            <v>6456504.29</v>
          </cell>
          <cell r="H21">
            <v>5488393</v>
          </cell>
          <cell r="I21">
            <v>7218111</v>
          </cell>
          <cell r="J21">
            <v>6287051.4800000004</v>
          </cell>
          <cell r="K21">
            <v>6100081</v>
          </cell>
          <cell r="L21">
            <v>7161343.2000000002</v>
          </cell>
          <cell r="M21">
            <v>2121792.8199999998</v>
          </cell>
          <cell r="N21">
            <v>35173125.560000002</v>
          </cell>
          <cell r="O21">
            <v>7842306.9900000002</v>
          </cell>
          <cell r="P21">
            <v>24702861.670000002</v>
          </cell>
          <cell r="Q21">
            <v>8015718.6699999999</v>
          </cell>
          <cell r="R21">
            <v>11996412.630000001</v>
          </cell>
          <cell r="S21">
            <v>13161535.35</v>
          </cell>
          <cell r="T21">
            <v>10392411.050000001</v>
          </cell>
          <cell r="U21">
            <v>6078053</v>
          </cell>
          <cell r="V21">
            <v>3633255</v>
          </cell>
          <cell r="W21">
            <v>9370434.7899999991</v>
          </cell>
          <cell r="X21">
            <v>50893800</v>
          </cell>
          <cell r="Y21">
            <v>33641880.259999998</v>
          </cell>
          <cell r="Z21">
            <v>73295171.099999994</v>
          </cell>
          <cell r="AA21">
            <v>35273750.530000001</v>
          </cell>
          <cell r="AB21">
            <v>6710384.0700000003</v>
          </cell>
          <cell r="AC21">
            <v>51341409.579999998</v>
          </cell>
          <cell r="AD21">
            <v>21508135.949999999</v>
          </cell>
          <cell r="AE21">
            <v>18145805</v>
          </cell>
        </row>
        <row r="22">
          <cell r="C22">
            <v>39159367.100000001</v>
          </cell>
          <cell r="D22">
            <v>50000000</v>
          </cell>
          <cell r="E22">
            <v>169363210.22</v>
          </cell>
          <cell r="F22">
            <v>28118417</v>
          </cell>
          <cell r="G22">
            <v>31405372.899999999</v>
          </cell>
          <cell r="H22">
            <v>50000000</v>
          </cell>
          <cell r="I22">
            <v>50000000</v>
          </cell>
          <cell r="J22">
            <v>71534309</v>
          </cell>
          <cell r="K22">
            <v>17651823</v>
          </cell>
          <cell r="L22">
            <v>7161343.2000000002</v>
          </cell>
          <cell r="M22">
            <v>50000000</v>
          </cell>
          <cell r="N22">
            <v>67899349.120000005</v>
          </cell>
          <cell r="O22">
            <v>15521279.529999999</v>
          </cell>
          <cell r="P22">
            <v>31421645.510000002</v>
          </cell>
          <cell r="Q22">
            <v>8222744.5499999998</v>
          </cell>
          <cell r="R22">
            <v>19711331.329999998</v>
          </cell>
          <cell r="S22">
            <v>27415700.539999999</v>
          </cell>
          <cell r="T22">
            <v>11507215.65</v>
          </cell>
          <cell r="U22">
            <v>6308187</v>
          </cell>
          <cell r="V22">
            <v>6203509</v>
          </cell>
          <cell r="W22">
            <v>50000000</v>
          </cell>
          <cell r="X22">
            <v>50000000</v>
          </cell>
          <cell r="Y22">
            <v>80000000</v>
          </cell>
          <cell r="Z22">
            <v>80000000</v>
          </cell>
          <cell r="AA22">
            <v>36517461.880000003</v>
          </cell>
          <cell r="AB22">
            <v>18943942.629999999</v>
          </cell>
          <cell r="AC22">
            <v>52528984.369999997</v>
          </cell>
          <cell r="AD22">
            <v>22771996.73</v>
          </cell>
          <cell r="AE22">
            <v>18987770</v>
          </cell>
        </row>
        <row r="23">
          <cell r="C23">
            <v>0.9</v>
          </cell>
          <cell r="D23">
            <v>0.9</v>
          </cell>
          <cell r="E23">
            <v>0.9</v>
          </cell>
          <cell r="F23">
            <v>0.9</v>
          </cell>
          <cell r="G23">
            <v>0.9</v>
          </cell>
          <cell r="H23">
            <v>0.9</v>
          </cell>
          <cell r="I23">
            <v>0.9</v>
          </cell>
          <cell r="J23">
            <v>0.9</v>
          </cell>
          <cell r="K23">
            <v>0.9</v>
          </cell>
          <cell r="L23">
            <v>0.9</v>
          </cell>
          <cell r="M23">
            <v>0.9</v>
          </cell>
          <cell r="N23">
            <v>0.9</v>
          </cell>
          <cell r="O23">
            <v>0.9</v>
          </cell>
          <cell r="P23">
            <v>0.9</v>
          </cell>
          <cell r="Q23">
            <v>0.9</v>
          </cell>
          <cell r="R23">
            <v>0.9</v>
          </cell>
          <cell r="S23">
            <v>0.9</v>
          </cell>
          <cell r="T23">
            <v>0.9</v>
          </cell>
          <cell r="U23">
            <v>0.9</v>
          </cell>
          <cell r="V23">
            <v>0.9</v>
          </cell>
          <cell r="W23">
            <v>0.9</v>
          </cell>
          <cell r="X23">
            <v>0.9</v>
          </cell>
          <cell r="Y23">
            <v>0.9</v>
          </cell>
          <cell r="Z23">
            <v>0.9</v>
          </cell>
          <cell r="AA23">
            <v>0.9</v>
          </cell>
          <cell r="AB23">
            <v>0.9</v>
          </cell>
          <cell r="AC23">
            <v>0.9</v>
          </cell>
          <cell r="AD23">
            <v>0.9</v>
          </cell>
          <cell r="AE23">
            <v>0.9</v>
          </cell>
        </row>
        <row r="24">
          <cell r="C24">
            <v>1</v>
          </cell>
          <cell r="D24">
            <v>0.98101265822784811</v>
          </cell>
          <cell r="E24">
            <v>0.5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0.875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0.99729999999999996</v>
          </cell>
          <cell r="Y24">
            <v>0.99824868651488619</v>
          </cell>
          <cell r="Z24">
            <v>1</v>
          </cell>
          <cell r="AA24">
            <v>1</v>
          </cell>
          <cell r="AB24">
            <v>0.99602122015915118</v>
          </cell>
          <cell r="AC24">
            <v>1</v>
          </cell>
          <cell r="AD24">
            <v>0.97435897435897434</v>
          </cell>
          <cell r="AE24">
            <v>1</v>
          </cell>
        </row>
        <row r="25">
          <cell r="C25">
            <v>0</v>
          </cell>
          <cell r="D25">
            <v>3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3</v>
          </cell>
          <cell r="AC25">
            <v>0</v>
          </cell>
          <cell r="AD25">
            <v>3</v>
          </cell>
          <cell r="AE25">
            <v>0</v>
          </cell>
        </row>
        <row r="26">
          <cell r="C26">
            <v>0</v>
          </cell>
          <cell r="D26">
            <v>158</v>
          </cell>
          <cell r="E26">
            <v>2</v>
          </cell>
          <cell r="F26">
            <v>732</v>
          </cell>
          <cell r="G26">
            <v>215</v>
          </cell>
          <cell r="H26">
            <v>2</v>
          </cell>
          <cell r="I26">
            <v>0</v>
          </cell>
          <cell r="J26">
            <v>165</v>
          </cell>
          <cell r="K26">
            <v>5</v>
          </cell>
          <cell r="L26">
            <v>0</v>
          </cell>
          <cell r="M26">
            <v>8</v>
          </cell>
          <cell r="N26">
            <v>0</v>
          </cell>
          <cell r="O26">
            <v>0</v>
          </cell>
          <cell r="P26">
            <v>0</v>
          </cell>
          <cell r="Q26">
            <v>250</v>
          </cell>
          <cell r="R26">
            <v>0</v>
          </cell>
          <cell r="S26">
            <v>99</v>
          </cell>
          <cell r="T26">
            <v>0</v>
          </cell>
          <cell r="U26">
            <v>123</v>
          </cell>
          <cell r="V26">
            <v>1</v>
          </cell>
          <cell r="W26">
            <v>0</v>
          </cell>
          <cell r="X26">
            <v>752</v>
          </cell>
          <cell r="Y26">
            <v>571</v>
          </cell>
          <cell r="Z26">
            <v>483</v>
          </cell>
          <cell r="AA26">
            <v>0</v>
          </cell>
          <cell r="AB26">
            <v>754</v>
          </cell>
          <cell r="AC26">
            <v>0</v>
          </cell>
          <cell r="AD26">
            <v>117</v>
          </cell>
          <cell r="AE26">
            <v>450</v>
          </cell>
        </row>
        <row r="27">
          <cell r="C27">
            <v>0.97206899950806347</v>
          </cell>
          <cell r="D27">
            <v>0.93143988722913551</v>
          </cell>
          <cell r="E27">
            <v>0.90771122363255208</v>
          </cell>
          <cell r="F27">
            <v>0.99944797348606773</v>
          </cell>
          <cell r="G27">
            <v>0.99721666666666664</v>
          </cell>
          <cell r="H27">
            <v>0.73610461659671544</v>
          </cell>
          <cell r="I27">
            <v>0.99953333333333327</v>
          </cell>
          <cell r="J27">
            <v>0.94951248501905339</v>
          </cell>
          <cell r="K27">
            <v>0.95750000000000002</v>
          </cell>
          <cell r="L27">
            <v>0.77821666666666667</v>
          </cell>
          <cell r="M27">
            <v>0.97915000000000008</v>
          </cell>
          <cell r="N27">
            <v>0.97592930289574975</v>
          </cell>
          <cell r="O27">
            <v>0.99975000000000003</v>
          </cell>
          <cell r="P27">
            <v>1</v>
          </cell>
          <cell r="Q27">
            <v>0.7719301925763693</v>
          </cell>
          <cell r="R27">
            <v>0.98148148148148151</v>
          </cell>
          <cell r="S27">
            <v>0.99888333333333323</v>
          </cell>
          <cell r="T27">
            <v>0.82813124012902861</v>
          </cell>
          <cell r="U27">
            <v>0.86801966230815075</v>
          </cell>
          <cell r="V27">
            <v>0.99653333333333338</v>
          </cell>
          <cell r="W27">
            <v>0.99133695652173914</v>
          </cell>
          <cell r="X27">
            <v>0.80499094227541412</v>
          </cell>
          <cell r="Y27">
            <v>0.88554144775248089</v>
          </cell>
          <cell r="Z27">
            <v>0.96250000000000002</v>
          </cell>
          <cell r="AA27">
            <v>0.87754664992996878</v>
          </cell>
          <cell r="AB27">
            <v>0.96319999999999995</v>
          </cell>
          <cell r="AC27">
            <v>0.83886394290121746</v>
          </cell>
          <cell r="AD27">
            <v>0.89270000000000005</v>
          </cell>
          <cell r="AE27">
            <v>0.90490414988173962</v>
          </cell>
        </row>
        <row r="28">
          <cell r="C28" t="str">
            <v>Эффективна</v>
          </cell>
          <cell r="D28" t="str">
            <v>Эффективна</v>
          </cell>
          <cell r="E28" t="str">
            <v>Эффективна</v>
          </cell>
          <cell r="F28" t="str">
            <v>Эффективна</v>
          </cell>
          <cell r="G28" t="str">
            <v>Эффективна</v>
          </cell>
          <cell r="H28" t="str">
            <v>Не эффективна</v>
          </cell>
          <cell r="I28" t="str">
            <v>Эффективна</v>
          </cell>
          <cell r="J28" t="str">
            <v>Эффективна</v>
          </cell>
          <cell r="K28" t="str">
            <v>Эффективна</v>
          </cell>
          <cell r="L28" t="str">
            <v>Эффективна</v>
          </cell>
          <cell r="M28" t="str">
            <v>Эффективна</v>
          </cell>
          <cell r="N28" t="str">
            <v>Эффективна</v>
          </cell>
          <cell r="O28" t="str">
            <v>Эффективна</v>
          </cell>
          <cell r="P28" t="str">
            <v>Эффективна</v>
          </cell>
          <cell r="Q28" t="str">
            <v>Эффективна</v>
          </cell>
          <cell r="R28" t="str">
            <v>Эффективна</v>
          </cell>
          <cell r="S28" t="str">
            <v>Эффективна</v>
          </cell>
          <cell r="T28" t="str">
            <v>Эффективна</v>
          </cell>
          <cell r="U28" t="str">
            <v>Эффективна</v>
          </cell>
          <cell r="V28" t="str">
            <v>Эффективна</v>
          </cell>
          <cell r="W28" t="str">
            <v>Эффективна</v>
          </cell>
          <cell r="X28" t="str">
            <v>Эффективна</v>
          </cell>
          <cell r="Y28" t="str">
            <v>Эффективна</v>
          </cell>
          <cell r="Z28" t="str">
            <v>Эффективна</v>
          </cell>
          <cell r="AA28" t="str">
            <v>Эффективна</v>
          </cell>
          <cell r="AB28" t="str">
            <v>Эффективна</v>
          </cell>
          <cell r="AC28" t="str">
            <v>Эффективна</v>
          </cell>
          <cell r="AD28" t="str">
            <v>Эффективна</v>
          </cell>
          <cell r="AE28" t="str">
            <v>Эффективна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1" sqref="C1"/>
    </sheetView>
  </sheetViews>
  <sheetFormatPr defaultRowHeight="15" x14ac:dyDescent="0.25"/>
  <cols>
    <col min="1" max="1" width="12.85546875" customWidth="1"/>
    <col min="2" max="2" width="36.7109375" customWidth="1"/>
    <col min="3" max="3" width="34" customWidth="1"/>
  </cols>
  <sheetData>
    <row r="1" spans="1:3" x14ac:dyDescent="0.25">
      <c r="C1" s="7"/>
    </row>
    <row r="3" spans="1:3" ht="120.75" customHeight="1" x14ac:dyDescent="0.25">
      <c r="A3" s="8" t="s">
        <v>0</v>
      </c>
      <c r="B3" s="8"/>
      <c r="C3" s="8"/>
    </row>
    <row r="4" spans="1:3" ht="42.75" x14ac:dyDescent="0.25">
      <c r="A4" s="1" t="s">
        <v>1</v>
      </c>
      <c r="B4" s="1" t="s">
        <v>2</v>
      </c>
      <c r="C4" s="1" t="s">
        <v>3</v>
      </c>
    </row>
    <row r="5" spans="1:3" x14ac:dyDescent="0.25">
      <c r="A5" s="2">
        <f t="shared" ref="A5:A33" si="0">ROW()-2</f>
        <v>3</v>
      </c>
      <c r="B5" s="3" t="s">
        <v>4</v>
      </c>
      <c r="C5" s="4">
        <f>HLOOKUP(B5,'[1]1. № 44-ФЗ рассчит данные'!$C$3:$AE$28,25,FALSE)</f>
        <v>1</v>
      </c>
    </row>
    <row r="6" spans="1:3" x14ac:dyDescent="0.25">
      <c r="A6" s="2">
        <f t="shared" si="0"/>
        <v>4</v>
      </c>
      <c r="B6" s="3" t="s">
        <v>5</v>
      </c>
      <c r="C6" s="5">
        <f>HLOOKUP(B6,'[1]1. № 44-ФЗ рассчит данные'!$C$3:$AE$28,25,FALSE)</f>
        <v>0.99975000000000003</v>
      </c>
    </row>
    <row r="7" spans="1:3" x14ac:dyDescent="0.25">
      <c r="A7" s="2">
        <f t="shared" si="0"/>
        <v>5</v>
      </c>
      <c r="B7" s="6" t="s">
        <v>6</v>
      </c>
      <c r="C7" s="5">
        <f>HLOOKUP(B7,'[1]1. № 44-ФЗ рассчит данные'!$C$3:$AE$28,25,FALSE)</f>
        <v>0.99953333333333327</v>
      </c>
    </row>
    <row r="8" spans="1:3" x14ac:dyDescent="0.25">
      <c r="A8" s="2">
        <f t="shared" si="0"/>
        <v>6</v>
      </c>
      <c r="B8" s="6" t="s">
        <v>7</v>
      </c>
      <c r="C8" s="5">
        <f>HLOOKUP(B8,'[1]1. № 44-ФЗ рассчит данные'!$C$3:$AE$28,25,FALSE)</f>
        <v>0.99944797348606773</v>
      </c>
    </row>
    <row r="9" spans="1:3" x14ac:dyDescent="0.25">
      <c r="A9" s="2">
        <f t="shared" si="0"/>
        <v>7</v>
      </c>
      <c r="B9" s="6" t="s">
        <v>8</v>
      </c>
      <c r="C9" s="5">
        <f>HLOOKUP(B9,'[1]1. № 44-ФЗ рассчит данные'!$C$3:$AE$28,25,FALSE)</f>
        <v>0.99888333333333323</v>
      </c>
    </row>
    <row r="10" spans="1:3" x14ac:dyDescent="0.25">
      <c r="A10" s="2">
        <f t="shared" si="0"/>
        <v>8</v>
      </c>
      <c r="B10" s="6" t="s">
        <v>9</v>
      </c>
      <c r="C10" s="5">
        <f>HLOOKUP(B10,'[1]1. № 44-ФЗ рассчит данные'!$C$3:$AE$28,25,FALSE)</f>
        <v>0.99721666666666664</v>
      </c>
    </row>
    <row r="11" spans="1:3" x14ac:dyDescent="0.25">
      <c r="A11" s="2">
        <f t="shared" si="0"/>
        <v>9</v>
      </c>
      <c r="B11" s="6" t="s">
        <v>10</v>
      </c>
      <c r="C11" s="5">
        <f>HLOOKUP(B11,'[1]1. № 44-ФЗ рассчит данные'!$C$3:$AE$28,25,FALSE)</f>
        <v>0.99653333333333338</v>
      </c>
    </row>
    <row r="12" spans="1:3" x14ac:dyDescent="0.25">
      <c r="A12" s="2">
        <f t="shared" si="0"/>
        <v>10</v>
      </c>
      <c r="B12" s="6" t="s">
        <v>11</v>
      </c>
      <c r="C12" s="5">
        <f>HLOOKUP(B12,'[1]1. № 44-ФЗ рассчит данные'!$C$3:$AE$28,25,FALSE)</f>
        <v>0.99133695652173914</v>
      </c>
    </row>
    <row r="13" spans="1:3" x14ac:dyDescent="0.25">
      <c r="A13" s="2">
        <f t="shared" si="0"/>
        <v>11</v>
      </c>
      <c r="B13" s="6" t="s">
        <v>12</v>
      </c>
      <c r="C13" s="5">
        <f>HLOOKUP(B13,'[1]1. № 44-ФЗ рассчит данные'!$C$3:$AE$28,25,FALSE)</f>
        <v>0.98148148148148151</v>
      </c>
    </row>
    <row r="14" spans="1:3" x14ac:dyDescent="0.25">
      <c r="A14" s="2">
        <f t="shared" si="0"/>
        <v>12</v>
      </c>
      <c r="B14" s="6" t="s">
        <v>13</v>
      </c>
      <c r="C14" s="5">
        <f>HLOOKUP(B14,'[1]1. № 44-ФЗ рассчит данные'!$C$3:$AE$28,25,FALSE)</f>
        <v>0.97915000000000008</v>
      </c>
    </row>
    <row r="15" spans="1:3" x14ac:dyDescent="0.25">
      <c r="A15" s="2">
        <f t="shared" si="0"/>
        <v>13</v>
      </c>
      <c r="B15" s="6" t="s">
        <v>14</v>
      </c>
      <c r="C15" s="5">
        <f>HLOOKUP(B15,'[1]1. № 44-ФЗ рассчит данные'!$C$3:$AE$28,25,FALSE)</f>
        <v>0.97592930289574975</v>
      </c>
    </row>
    <row r="16" spans="1:3" x14ac:dyDescent="0.25">
      <c r="A16" s="2">
        <f t="shared" si="0"/>
        <v>14</v>
      </c>
      <c r="B16" s="6" t="s">
        <v>15</v>
      </c>
      <c r="C16" s="5">
        <f>HLOOKUP(B16,'[1]1. № 44-ФЗ рассчит данные'!$C$3:$AE$28,25,FALSE)</f>
        <v>0.97206899950806347</v>
      </c>
    </row>
    <row r="17" spans="1:3" x14ac:dyDescent="0.25">
      <c r="A17" s="2">
        <f t="shared" si="0"/>
        <v>15</v>
      </c>
      <c r="B17" s="6" t="s">
        <v>16</v>
      </c>
      <c r="C17" s="5">
        <f>HLOOKUP(B17,'[1]1. № 44-ФЗ рассчит данные'!$C$3:$AE$28,25,FALSE)</f>
        <v>0.96319999999999995</v>
      </c>
    </row>
    <row r="18" spans="1:3" x14ac:dyDescent="0.25">
      <c r="A18" s="2">
        <f t="shared" si="0"/>
        <v>16</v>
      </c>
      <c r="B18" s="6" t="s">
        <v>17</v>
      </c>
      <c r="C18" s="5">
        <f>HLOOKUP(B18,'[1]1. № 44-ФЗ рассчит данные'!$C$3:$AE$28,25,FALSE)</f>
        <v>0.96250000000000002</v>
      </c>
    </row>
    <row r="19" spans="1:3" x14ac:dyDescent="0.25">
      <c r="A19" s="2">
        <f t="shared" si="0"/>
        <v>17</v>
      </c>
      <c r="B19" s="6" t="s">
        <v>18</v>
      </c>
      <c r="C19" s="5">
        <f>HLOOKUP(B19,'[1]1. № 44-ФЗ рассчит данные'!$C$3:$AE$28,25,FALSE)</f>
        <v>0.95750000000000002</v>
      </c>
    </row>
    <row r="20" spans="1:3" x14ac:dyDescent="0.25">
      <c r="A20" s="2">
        <f t="shared" si="0"/>
        <v>18</v>
      </c>
      <c r="B20" s="6" t="s">
        <v>19</v>
      </c>
      <c r="C20" s="5">
        <f>HLOOKUP(B20,'[1]1. № 44-ФЗ рассчит данные'!$C$3:$AE$28,25,FALSE)</f>
        <v>0.94951248501905339</v>
      </c>
    </row>
    <row r="21" spans="1:3" x14ac:dyDescent="0.25">
      <c r="A21" s="2">
        <f t="shared" si="0"/>
        <v>19</v>
      </c>
      <c r="B21" s="6" t="s">
        <v>20</v>
      </c>
      <c r="C21" s="5">
        <f>HLOOKUP(B21,'[1]1. № 44-ФЗ рассчит данные'!$C$3:$AE$28,25,FALSE)</f>
        <v>0.93143988722913551</v>
      </c>
    </row>
    <row r="22" spans="1:3" x14ac:dyDescent="0.25">
      <c r="A22" s="2">
        <f t="shared" si="0"/>
        <v>20</v>
      </c>
      <c r="B22" s="6" t="s">
        <v>21</v>
      </c>
      <c r="C22" s="5">
        <f>HLOOKUP(B22,'[1]1. № 44-ФЗ рассчит данные'!$C$3:$AE$28,25,FALSE)</f>
        <v>0.90771122363255208</v>
      </c>
    </row>
    <row r="23" spans="1:3" x14ac:dyDescent="0.25">
      <c r="A23" s="2">
        <f t="shared" si="0"/>
        <v>21</v>
      </c>
      <c r="B23" s="6" t="s">
        <v>22</v>
      </c>
      <c r="C23" s="5">
        <f>HLOOKUP(B23,'[1]1. № 44-ФЗ рассчит данные'!$C$3:$AE$28,25,FALSE)</f>
        <v>0.90490414988173962</v>
      </c>
    </row>
    <row r="24" spans="1:3" x14ac:dyDescent="0.25">
      <c r="A24" s="2">
        <f t="shared" si="0"/>
        <v>22</v>
      </c>
      <c r="B24" s="6" t="s">
        <v>23</v>
      </c>
      <c r="C24" s="5">
        <f>HLOOKUP(B24,'[1]1. № 44-ФЗ рассчит данные'!$C$3:$AE$28,25,FALSE)</f>
        <v>0.89270000000000005</v>
      </c>
    </row>
    <row r="25" spans="1:3" x14ac:dyDescent="0.25">
      <c r="A25" s="2">
        <f t="shared" si="0"/>
        <v>23</v>
      </c>
      <c r="B25" s="6" t="s">
        <v>24</v>
      </c>
      <c r="C25" s="5">
        <f>HLOOKUP(B25,'[1]1. № 44-ФЗ рассчит данные'!$C$3:$AE$28,25,FALSE)</f>
        <v>0.88554144775248089</v>
      </c>
    </row>
    <row r="26" spans="1:3" x14ac:dyDescent="0.25">
      <c r="A26" s="2">
        <f t="shared" si="0"/>
        <v>24</v>
      </c>
      <c r="B26" s="6" t="s">
        <v>25</v>
      </c>
      <c r="C26" s="5">
        <f>HLOOKUP(B26,'[1]1. № 44-ФЗ рассчит данные'!$C$3:$AE$28,25,FALSE)</f>
        <v>0.87754664992996878</v>
      </c>
    </row>
    <row r="27" spans="1:3" x14ac:dyDescent="0.25">
      <c r="A27" s="2">
        <f t="shared" si="0"/>
        <v>25</v>
      </c>
      <c r="B27" s="6" t="s">
        <v>26</v>
      </c>
      <c r="C27" s="5">
        <f>HLOOKUP(B27,'[1]1. № 44-ФЗ рассчит данные'!$C$3:$AE$28,25,FALSE)</f>
        <v>0.86801966230815075</v>
      </c>
    </row>
    <row r="28" spans="1:3" x14ac:dyDescent="0.25">
      <c r="A28" s="2">
        <f t="shared" si="0"/>
        <v>26</v>
      </c>
      <c r="B28" s="6" t="s">
        <v>27</v>
      </c>
      <c r="C28" s="5">
        <f>HLOOKUP(B28,'[1]1. № 44-ФЗ рассчит данные'!$C$3:$AE$28,25,FALSE)</f>
        <v>0.83886394290121746</v>
      </c>
    </row>
    <row r="29" spans="1:3" x14ac:dyDescent="0.25">
      <c r="A29" s="2">
        <f t="shared" si="0"/>
        <v>27</v>
      </c>
      <c r="B29" s="6" t="s">
        <v>28</v>
      </c>
      <c r="C29" s="5">
        <f>HLOOKUP(B29,'[1]1. № 44-ФЗ рассчит данные'!$C$3:$AE$28,25,FALSE)</f>
        <v>0.82813124012902861</v>
      </c>
    </row>
    <row r="30" spans="1:3" x14ac:dyDescent="0.25">
      <c r="A30" s="2">
        <f t="shared" si="0"/>
        <v>28</v>
      </c>
      <c r="B30" s="6" t="s">
        <v>29</v>
      </c>
      <c r="C30" s="5">
        <f>HLOOKUP(B30,'[1]1. № 44-ФЗ рассчит данные'!$C$3:$AE$28,25,FALSE)</f>
        <v>0.80499094227541412</v>
      </c>
    </row>
    <row r="31" spans="1:3" x14ac:dyDescent="0.25">
      <c r="A31" s="2">
        <f t="shared" si="0"/>
        <v>29</v>
      </c>
      <c r="B31" s="6" t="s">
        <v>30</v>
      </c>
      <c r="C31" s="5">
        <f>HLOOKUP(B31,'[1]1. № 44-ФЗ рассчит данные'!$C$3:$AE$28,25,FALSE)</f>
        <v>0.77821666666666667</v>
      </c>
    </row>
    <row r="32" spans="1:3" x14ac:dyDescent="0.25">
      <c r="A32" s="2">
        <f t="shared" si="0"/>
        <v>30</v>
      </c>
      <c r="B32" s="6" t="s">
        <v>31</v>
      </c>
      <c r="C32" s="5">
        <f>HLOOKUP(B32,'[1]1. № 44-ФЗ рассчит данные'!$C$3:$AE$28,25,FALSE)</f>
        <v>0.7719301925763693</v>
      </c>
    </row>
    <row r="33" spans="1:3" x14ac:dyDescent="0.25">
      <c r="A33" s="2">
        <f t="shared" si="0"/>
        <v>31</v>
      </c>
      <c r="B33" s="6" t="s">
        <v>32</v>
      </c>
      <c r="C33" s="5">
        <f>HLOOKUP(B33,'[1]1. № 44-ФЗ рассчит данные'!$C$3:$AE$28,25,FALSE)</f>
        <v>0.73610461659671544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Лыкова Марина Владимировна</dc:creator>
  <cp:lastModifiedBy>Лыкова Марина Владимировна</cp:lastModifiedBy>
  <cp:lastPrinted>2024-11-20T12:22:56Z</cp:lastPrinted>
  <dcterms:created xsi:type="dcterms:W3CDTF">2024-11-20T11:43:35Z</dcterms:created>
  <dcterms:modified xsi:type="dcterms:W3CDTF">2024-11-27T07:45:26Z</dcterms:modified>
</cp:coreProperties>
</file>